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D1034" i="2"/>
  <c r="C1034" i="2"/>
  <c r="B1034" i="2"/>
  <c r="A1034" i="2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D1026" i="2"/>
  <c r="C1026" i="2"/>
  <c r="B1026" i="2"/>
  <c r="A1026" i="2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D1018" i="2"/>
  <c r="C1018" i="2"/>
  <c r="B1018" i="2"/>
  <c r="A1018" i="2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D1010" i="2"/>
  <c r="C1010" i="2"/>
  <c r="B1010" i="2"/>
  <c r="A1010" i="2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D1002" i="2"/>
  <c r="C1002" i="2"/>
  <c r="B1002" i="2"/>
  <c r="A1002" i="2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D994" i="2"/>
  <c r="C994" i="2"/>
  <c r="B994" i="2"/>
  <c r="A994" i="2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D978" i="2"/>
  <c r="C978" i="2"/>
  <c r="B978" i="2"/>
  <c r="A978" i="2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D970" i="2"/>
  <c r="C970" i="2"/>
  <c r="B970" i="2"/>
  <c r="A970" i="2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D954" i="2"/>
  <c r="C954" i="2"/>
  <c r="B954" i="2"/>
  <c r="A954" i="2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D946" i="2"/>
  <c r="C946" i="2"/>
  <c r="B946" i="2"/>
  <c r="A946" i="2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D938" i="2"/>
  <c r="C938" i="2"/>
  <c r="B938" i="2"/>
  <c r="A938" i="2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D930" i="2"/>
  <c r="C930" i="2"/>
  <c r="B930" i="2"/>
  <c r="A930" i="2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D922" i="2"/>
  <c r="C922" i="2"/>
  <c r="B922" i="2"/>
  <c r="A922" i="2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D914" i="2"/>
  <c r="C914" i="2"/>
  <c r="B914" i="2"/>
  <c r="A914" i="2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D906" i="2"/>
  <c r="C906" i="2"/>
  <c r="B906" i="2"/>
  <c r="A906" i="2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D898" i="2"/>
  <c r="C898" i="2"/>
  <c r="B898" i="2"/>
  <c r="A898" i="2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D890" i="2"/>
  <c r="C890" i="2"/>
  <c r="B890" i="2"/>
  <c r="A890" i="2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D882" i="2"/>
  <c r="C882" i="2"/>
  <c r="B882" i="2"/>
  <c r="A882" i="2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D874" i="2"/>
  <c r="C874" i="2"/>
  <c r="B874" i="2"/>
  <c r="A874" i="2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D866" i="2"/>
  <c r="C866" i="2"/>
  <c r="B866" i="2"/>
  <c r="A866" i="2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D858" i="2"/>
  <c r="C858" i="2"/>
  <c r="B858" i="2"/>
  <c r="A858" i="2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D850" i="2"/>
  <c r="C850" i="2"/>
  <c r="B850" i="2"/>
  <c r="A850" i="2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D842" i="2"/>
  <c r="C842" i="2"/>
  <c r="B842" i="2"/>
  <c r="A842" i="2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D834" i="2"/>
  <c r="C834" i="2"/>
  <c r="B834" i="2"/>
  <c r="A834" i="2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D826" i="2"/>
  <c r="C826" i="2"/>
  <c r="B826" i="2"/>
  <c r="A826" i="2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D810" i="2"/>
  <c r="C810" i="2"/>
  <c r="B810" i="2"/>
  <c r="A810" i="2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D802" i="2"/>
  <c r="C802" i="2"/>
  <c r="B802" i="2"/>
  <c r="A802" i="2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D794" i="2"/>
  <c r="C794" i="2"/>
  <c r="B794" i="2"/>
  <c r="A794" i="2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D786" i="2"/>
  <c r="C786" i="2"/>
  <c r="B786" i="2"/>
  <c r="A786" i="2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D778" i="2"/>
  <c r="C778" i="2"/>
  <c r="B778" i="2"/>
  <c r="A778" i="2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D762" i="2"/>
  <c r="C762" i="2"/>
  <c r="B762" i="2"/>
  <c r="A762" i="2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D754" i="2"/>
  <c r="C754" i="2"/>
  <c r="B754" i="2"/>
  <c r="A754" i="2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D746" i="2"/>
  <c r="C746" i="2"/>
  <c r="B746" i="2"/>
  <c r="A746" i="2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D738" i="2"/>
  <c r="C738" i="2"/>
  <c r="B738" i="2"/>
  <c r="A738" i="2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D730" i="2"/>
  <c r="C730" i="2"/>
  <c r="B730" i="2"/>
  <c r="A730" i="2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D722" i="2"/>
  <c r="C722" i="2"/>
  <c r="B722" i="2"/>
  <c r="A722" i="2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D714" i="2"/>
  <c r="C714" i="2"/>
  <c r="B714" i="2"/>
  <c r="A714" i="2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D706" i="2"/>
  <c r="C706" i="2"/>
  <c r="B706" i="2"/>
  <c r="A706" i="2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D698" i="2"/>
  <c r="C698" i="2"/>
  <c r="B698" i="2"/>
  <c r="A698" i="2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D690" i="2"/>
  <c r="C690" i="2"/>
  <c r="B690" i="2"/>
  <c r="A690" i="2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D682" i="2"/>
  <c r="C682" i="2"/>
  <c r="B682" i="2"/>
  <c r="A682" i="2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D674" i="2"/>
  <c r="C674" i="2"/>
  <c r="B674" i="2"/>
  <c r="A674" i="2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D662" i="2"/>
  <c r="C662" i="2"/>
  <c r="B662" i="2"/>
  <c r="A662" i="2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D650" i="2"/>
  <c r="C650" i="2"/>
  <c r="B650" i="2"/>
  <c r="A650" i="2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D638" i="2"/>
  <c r="C638" i="2"/>
  <c r="B638" i="2"/>
  <c r="A638" i="2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D614" i="2"/>
  <c r="C614" i="2"/>
  <c r="B614" i="2"/>
  <c r="A614" i="2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D602" i="2"/>
  <c r="C602" i="2"/>
  <c r="B602" i="2"/>
  <c r="A602" i="2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D590" i="2"/>
  <c r="C590" i="2"/>
  <c r="B590" i="2"/>
  <c r="A590" i="2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D578" i="2"/>
  <c r="C578" i="2"/>
  <c r="B578" i="2"/>
  <c r="A578" i="2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D566" i="2"/>
  <c r="C566" i="2"/>
  <c r="B566" i="2"/>
  <c r="A566" i="2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D554" i="2"/>
  <c r="C554" i="2"/>
  <c r="B554" i="2"/>
  <c r="A554" i="2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D542" i="2"/>
  <c r="C542" i="2"/>
  <c r="B542" i="2"/>
  <c r="A542" i="2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D530" i="2"/>
  <c r="C530" i="2"/>
  <c r="B530" i="2"/>
  <c r="A530" i="2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D520" i="2"/>
  <c r="C520" i="2"/>
  <c r="B520" i="2"/>
  <c r="A520" i="2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D512" i="2"/>
  <c r="C512" i="2"/>
  <c r="B512" i="2"/>
  <c r="A512" i="2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D504" i="2"/>
  <c r="C504" i="2"/>
  <c r="B504" i="2"/>
  <c r="A504" i="2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D496" i="2"/>
  <c r="C496" i="2"/>
  <c r="B496" i="2"/>
  <c r="A496" i="2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D488" i="2"/>
  <c r="C488" i="2"/>
  <c r="B488" i="2"/>
  <c r="A488" i="2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D464" i="2"/>
  <c r="C464" i="2"/>
  <c r="B464" i="2"/>
  <c r="A464" i="2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D440" i="2"/>
  <c r="C440" i="2"/>
  <c r="B440" i="2"/>
  <c r="A440" i="2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D424" i="2"/>
  <c r="C424" i="2"/>
  <c r="B424" i="2"/>
  <c r="A424" i="2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D416" i="2"/>
  <c r="C416" i="2"/>
  <c r="B416" i="2"/>
  <c r="A416" i="2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D408" i="2"/>
  <c r="C408" i="2"/>
  <c r="B408" i="2"/>
  <c r="A408" i="2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D392" i="2"/>
  <c r="C392" i="2"/>
  <c r="B392" i="2"/>
  <c r="A392" i="2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D384" i="2"/>
  <c r="C384" i="2"/>
  <c r="B384" i="2"/>
  <c r="A384" i="2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D376" i="2"/>
  <c r="C376" i="2"/>
  <c r="B376" i="2"/>
  <c r="A376" i="2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D368" i="2"/>
  <c r="C368" i="2"/>
  <c r="B368" i="2"/>
  <c r="A368" i="2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D360" i="2"/>
  <c r="C360" i="2"/>
  <c r="B360" i="2"/>
  <c r="A360" i="2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D352" i="2"/>
  <c r="C352" i="2"/>
  <c r="B352" i="2"/>
  <c r="A352" i="2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D344" i="2"/>
  <c r="C344" i="2"/>
  <c r="B344" i="2"/>
  <c r="A344" i="2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D336" i="2"/>
  <c r="C336" i="2"/>
  <c r="B336" i="2"/>
  <c r="A336" i="2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D328" i="2"/>
  <c r="C328" i="2"/>
  <c r="B328" i="2"/>
  <c r="A328" i="2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D312" i="2"/>
  <c r="C312" i="2"/>
  <c r="B312" i="2"/>
  <c r="A312" i="2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D304" i="2"/>
  <c r="C304" i="2"/>
  <c r="B304" i="2"/>
  <c r="A304" i="2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D296" i="2"/>
  <c r="C296" i="2"/>
  <c r="B296" i="2"/>
  <c r="A296" i="2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D289" i="2"/>
  <c r="C289" i="2"/>
  <c r="B289" i="2"/>
  <c r="A289" i="2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D282" i="2"/>
  <c r="C282" i="2"/>
  <c r="B282" i="2"/>
  <c r="A282" i="2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D270" i="2"/>
  <c r="C270" i="2"/>
  <c r="B270" i="2"/>
  <c r="A270" i="2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D263" i="2"/>
  <c r="C263" i="2"/>
  <c r="B263" i="2"/>
  <c r="A263" i="2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D256" i="2"/>
  <c r="C256" i="2"/>
  <c r="B256" i="2"/>
  <c r="A256" i="2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D247" i="2"/>
  <c r="C247" i="2"/>
  <c r="B247" i="2"/>
  <c r="A247" i="2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D228" i="2"/>
  <c r="C228" i="2"/>
  <c r="B228" i="2"/>
  <c r="A228" i="2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D222" i="2"/>
  <c r="C222" i="2"/>
  <c r="B222" i="2"/>
  <c r="A222" i="2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D216" i="2"/>
  <c r="C216" i="2"/>
  <c r="B216" i="2"/>
  <c r="A216" i="2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D205" i="2"/>
  <c r="C205" i="2"/>
  <c r="B205" i="2"/>
  <c r="A205" i="2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D197" i="2"/>
  <c r="C197" i="2"/>
  <c r="B197" i="2"/>
  <c r="A197" i="2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D190" i="2"/>
  <c r="C190" i="2"/>
  <c r="B190" i="2"/>
  <c r="A190" i="2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D182" i="2"/>
  <c r="C182" i="2"/>
  <c r="B182" i="2"/>
  <c r="A182" i="2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D175" i="2"/>
  <c r="C175" i="2"/>
  <c r="B175" i="2"/>
  <c r="A175" i="2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D167" i="2"/>
  <c r="C167" i="2"/>
  <c r="B167" i="2"/>
  <c r="A167" i="2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D156" i="2"/>
  <c r="C156" i="2"/>
  <c r="B156" i="2"/>
  <c r="A156" i="2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D150" i="2"/>
  <c r="C150" i="2"/>
  <c r="B150" i="2"/>
  <c r="A150" i="2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D144" i="2"/>
  <c r="C144" i="2"/>
  <c r="B144" i="2"/>
  <c r="A144" i="2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D133" i="2"/>
  <c r="C133" i="2"/>
  <c r="B133" i="2"/>
  <c r="A133" i="2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D125" i="2"/>
  <c r="C125" i="2"/>
  <c r="B125" i="2"/>
  <c r="A125" i="2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D118" i="2"/>
  <c r="C118" i="2"/>
  <c r="B118" i="2"/>
  <c r="A118" i="2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D110" i="2"/>
  <c r="C110" i="2"/>
  <c r="B110" i="2"/>
  <c r="A110" i="2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D100" i="2"/>
  <c r="C100" i="2"/>
  <c r="B100" i="2"/>
  <c r="A100" i="2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D93" i="2"/>
  <c r="C93" i="2"/>
  <c r="B93" i="2"/>
  <c r="A93" i="2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D86" i="2"/>
  <c r="C86" i="2"/>
  <c r="B86" i="2"/>
  <c r="A86" i="2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D76" i="2"/>
  <c r="C76" i="2"/>
  <c r="B76" i="2"/>
  <c r="A76" i="2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D69" i="2"/>
  <c r="C69" i="2"/>
  <c r="B69" i="2"/>
  <c r="A69" i="2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D62" i="2"/>
  <c r="C62" i="2"/>
  <c r="B62" i="2"/>
  <c r="A62" i="2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D52" i="2"/>
  <c r="C52" i="2"/>
  <c r="B52" i="2"/>
  <c r="A52" i="2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D45" i="2"/>
  <c r="C45" i="2"/>
  <c r="B45" i="2"/>
  <c r="A45" i="2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D38" i="2"/>
  <c r="C38" i="2"/>
  <c r="B38" i="2"/>
  <c r="A38" i="2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D28" i="2"/>
  <c r="C28" i="2"/>
  <c r="B28" i="2"/>
  <c r="A28" i="2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D21" i="2"/>
  <c r="C21" i="2"/>
  <c r="B21" i="2"/>
  <c r="A21" i="2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D14" i="2"/>
  <c r="C14" i="2"/>
  <c r="B14" i="2"/>
  <c r="A14" i="2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<sst xmlns="http://schemas.openxmlformats.org/spreadsheetml/2006/main" count="416" uniqueCount="339">
  <si>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</si>
  <si>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</si>
  <si>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</si>
  <si>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</si>
  <si>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</si>
  <si>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</si>
  <si>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</si>
  <si>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</si>
  <si>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</si>
  <si>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</si>
  <si>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</si>
  <si>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</si>
  <si>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</si>
  <si>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</si>
  <si>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</si>
  <si>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</si>
  <si>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</si>
  <si>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</si>
  <si>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</si>
  <si>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</si>
  <si>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</si>
  <si>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</si>
  <si>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</si>
  <si>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</si>
  <si>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</si>
  <si>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</si>
  <si>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</si>
  <si>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</si>
  <si>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</si>
  <si>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</si>
  <si>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</si>
  <si>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</si>
  <si>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</si>
  <si>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</si>
  <si>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</si>
  <si>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</si>
  <si>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</si>
  <si>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</si>
  <si>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</si>
  <si>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</si>
  <si>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</si>
  <si>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</si>
  <si>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</si>
  <si>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</si>
  <si>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</si>
  <si>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</si>
  <si>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</si>
  <si>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</si>
  <si>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</si>
  <si>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</si>
  <si>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</si>
  <si>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</si>
  <si>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</si>
  <si>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</si>
  <si>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</si>
  <si>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</si>
  <si>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</si>
  <si>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</si>
  <si>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</si>
  <si>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</si>
  <si>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</si>
  <si>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</si>
  <si>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</si>
  <si>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</si>
  <si>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</si>
  <si>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</si>
  <si>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</si>
  <si>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</si>
  <si>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</si>
  <si>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</si>
  <si>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</si>
  <si>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</si>
  <si>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</si>
  <si>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</si>
  <si>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</si>
  <si>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</si>
  <si>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</si>
  <si>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</si>
  <si>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</si>
  <si>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</si>
  <si>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</si>
  <si>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</si>
  <si>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</si>
  <si>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</si>
  <si>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</si>
  <si>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</si>
  <si>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</si>
  <si>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</si>
  <si>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</si>
  <si>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</si>
  <si>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</si>
  <si>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</si>
  <si>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</si>
  <si>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</si>
  <si>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</si>
  <si>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</si>
  <si>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</si>
  <si>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</si>
  <si>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</si>
  <si>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</si>
  <si>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</si>
  <si>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</si>
  <si>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</si>
  <si>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</si>
  <si>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</si>
  <si>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</si>
  <si>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</si>
  <si>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</si>
  <si>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</si>
  <si>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</si>
  <si>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</si>
  <si>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</si>
  <si>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</si>
  <si>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</si>
  <si>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</si>
  <si>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</si>
  <si>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</si>
  <si>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</si>
  <si>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</si>
  <si>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</si>
  <si>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</si>
  <si>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</si>
  <si>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</si>
  <si>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</si>
  <si>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</si>
  <si>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</si>
  <si>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</si>
  <si>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</si>
  <si>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</si>
  <si>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</si>
  <si>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</si>
  <si>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</si>
  <si>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</si>
  <si>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</si>
  <si>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</si>
  <si>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</si>
  <si>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</si>
  <si>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</si>
  <si>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</si>
  <si>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</si>
  <si>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</si>
  <si>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</si>
  <si>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</si>
  <si>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</si>
  <si>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</si>
  <si>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</si>
  <si>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</si>
  <si>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</si>
  <si>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</si>
  <si>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</si>
  <si>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</si>
  <si>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</si>
  <si>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</si>
  <si>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</si>
  <si>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</si>
  <si>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</si>
  <si>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</si>
  <si>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</si>
  <si>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</si>
  <si>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</si>
  <si>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</si>
  <si>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</si>
  <si>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</si>
  <si>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</si>
  <si>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</si>
  <si>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</si>
  <si>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</si>
  <si>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</si>
  <si>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</si>
  <si>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</si>
  <si>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</si>
  <si>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</si>
  <si>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</si>
  <si>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</si>
  <si>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</si>
  <si>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21/01/2024</t>
  </si>
  <si>
    <t>PD24000113</t>
  </si>
  <si>
    <t>הקמת מערך מיכול באשל- 6 מיכלים</t>
  </si>
  <si>
    <t>בטיפול רכש</t>
  </si>
  <si>
    <t>liat</t>
  </si>
  <si>
    <t>Y</t>
  </si>
  <si>
    <t>106</t>
  </si>
  <si>
    <t>אשל</t>
  </si>
  <si>
    <t>עבודות צנרת וכיבוי אש</t>
  </si>
  <si>
    <t>chen_g</t>
  </si>
  <si>
    <t>400</t>
  </si>
  <si>
    <t>חוזה עבודות</t>
  </si>
  <si>
    <t>00</t>
  </si>
  <si>
    <t>מאשרי דרישות מרוכזות - כללי</t>
  </si>
  <si>
    <t>X</t>
  </si>
  <si>
    <t>37,201,160.00</t>
  </si>
  <si>
    <t>6,324,197.20</t>
  </si>
  <si>
    <t>43,525,357.20</t>
  </si>
  <si>
    <t>ILS</t>
  </si>
  <si>
    <t>002</t>
  </si>
  <si>
    <t>moran_h</t>
  </si>
  <si>
    <t>24/01/24 14:08</t>
  </si>
  <si>
    <t>אושר בוועדת מכרזים</t>
  </si>
  <si>
    <t>82</t>
  </si>
  <si>
    <t>פרויקטים</t>
  </si>
  <si>
    <t>3,232</t>
  </si>
  <si>
    <t>אורי שלו</t>
  </si>
  <si>
    <t>0</t>
  </si>
  <si>
    <t>1</t>
  </si>
  <si>
    <t>הנדסה</t>
  </si>
  <si>
    <t>ori_s</t>
  </si>
  <si>
    <t>0.00</t>
  </si>
  <si>
    <t>עבודות</t>
  </si>
  <si>
    <t>W2400009</t>
  </si>
  <si>
    <t>עבודות צנרת וכיבוי אש להקמת 6 המכלים באשל</t>
  </si>
  <si>
    <t>חן גרינבאום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</si>
  <si>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</si>
  <si>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</si>
  <si>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</si>
  <si>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</si>
  <si>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</si>
  <si>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</si>
  <si>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</si>
  <si>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</si>
  <si>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</si>
  <si>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</si>
  <si>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</si>
  <si>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עבודות כיבוי אש-צנרת חווה ראשית</t>
  </si>
  <si>
    <t>7,677,800</t>
  </si>
  <si>
    <t>1.00</t>
  </si>
  <si>
    <t>יח</t>
  </si>
  <si>
    <t>7,677,800.00</t>
  </si>
  <si>
    <t>210142</t>
  </si>
  <si>
    <t>210</t>
  </si>
  <si>
    <t>704</t>
  </si>
  <si>
    <t>106.210142.82.210-704</t>
  </si>
  <si>
    <t>רכוש קבוע</t>
  </si>
  <si>
    <t>6 מכלים באשל- אחרות</t>
  </si>
  <si>
    <t>1002</t>
  </si>
  <si>
    <t>הזמנה אחרונה</t>
  </si>
  <si>
    <t>WTO010</t>
  </si>
  <si>
    <t>כתב כמויות עבודות הנדסה</t>
  </si>
  <si>
    <t>כתב כמויות עבודות</t>
  </si>
  <si>
    <t>WE010008</t>
  </si>
  <si>
    <t>חפירה ליסודות בודדים עד 1 מטר</t>
  </si>
  <si>
    <t>חפירה / חציבה ליסודות בודדים ששטחם עד 1.0 מ''ר ולעומק שאינו עולה על 1 מטר</t>
  </si>
  <si>
    <t>מ3</t>
  </si>
  <si>
    <t>6.1.08</t>
  </si>
  <si>
    <t>WE010017</t>
  </si>
  <si>
    <t>מילוי CLSM</t>
  </si>
  <si>
    <t>מילוי תעלות או בורות בתערובת CLSM בשפיכה חופשית ללא טפסנות</t>
  </si>
  <si>
    <t>6.1.17</t>
  </si>
  <si>
    <t>WE010018</t>
  </si>
  <si>
    <t>פינוי של עודפי קרקע לאתר פינו מאושר עי ידי הרשויות</t>
  </si>
  <si>
    <t>העמסה, הובלה, פינוי של עודפי קרקע לאתר מורשה כולל כל עלויות והתשלומים הנדרשים</t>
  </si>
  <si>
    <t>6.1.18</t>
  </si>
  <si>
    <t>WE020006</t>
  </si>
  <si>
    <t>יסודות בודדים בטון ב- 30 כולל כתמיכות לצנרת מבטון.</t>
  </si>
  <si>
    <t>יסודות בודדים בטון ב- 30, דרגת חשיפה 6.</t>
  </si>
  <si>
    <t>6.1.28</t>
  </si>
  <si>
    <t>WE020064</t>
  </si>
  <si>
    <t>מוטות פלדה עגולים מצולעים בכל הקטרים לזיון בטון.</t>
  </si>
  <si>
    <t>טון</t>
  </si>
  <si>
    <t>6.1.86</t>
  </si>
  <si>
    <t>WE030002</t>
  </si>
  <si>
    <t>איטום קירות / רצפות בציפוי צמנטי חד רכיבי</t>
  </si>
  <si>
    <t>איטום קירות / רצפות צד פנים בציפוי צמנטי פולימירי חד רכיבי גמיש טורסיל או ש''ע בכמות 3 ק''ג/מ''ר בשתי שכבות.</t>
  </si>
  <si>
    <t>מ2</t>
  </si>
  <si>
    <t>6.1.93</t>
  </si>
  <si>
    <t>WE050003</t>
  </si>
  <si>
    <t>קונסטרקציית פלדה בכמות של מעל 5,000 ק''ג</t>
  </si>
  <si>
    <t>קונסטרוקציית פלדה מפרופילים, פחי קשר, פחי עיגון ברגים ואומים מגולוונים לכמות מעל 5 טון.</t>
  </si>
  <si>
    <t>ק'ג</t>
  </si>
  <si>
    <t>6.1.127</t>
  </si>
  <si>
    <t>WE050020</t>
  </si>
  <si>
    <t>צביעה של קונסוטרוקציית פלדה שחורה</t>
  </si>
  <si>
    <t>ניקוי אברסיבי וצביעה במערכת אפוקסי בהתאם למפרט.</t>
  </si>
  <si>
    <t>6.1.144</t>
  </si>
  <si>
    <t>WE050023</t>
  </si>
  <si>
    <t>בברגים עיגון עד קוטר 3/4</t>
  </si>
  <si>
    <t>ברגים ושני אומים מגולוונים עד קוטר ''3/4 עשוים פלדה 1020 או 1030 באורך עד 80 ס''מ מותקנים ביסוד בטון</t>
  </si>
  <si>
    <t>6.1.147</t>
  </si>
  <si>
    <t>WE050031</t>
  </si>
  <si>
    <t>דייס בטון</t>
  </si>
  <si>
    <t>אספקה והתקנה של דייס בטון בלתי מתכווץ לעבודות פילוס ציוד ותמיכות כולל טפסנות</t>
  </si>
  <si>
    <t>6.1.155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</si>
  <si>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</si>
  <si>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</si>
  <si>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</si>
  <si>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</si>
  <si>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</si>
  <si>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</si>
  <si>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</si>
  <si>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</si>
  <si>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</si>
  <si>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</si>
  <si>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</si>
  <si>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</si>
  <si>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</si>
  <si>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</si>
  <si>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</si>
  <si>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</si>
  <si>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</si>
  <si>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WE070018</t>
  </si>
  <si>
    <t>הרכבת צנרת עילית</t>
  </si>
  <si>
    <t>הרכבת צנרת עילית ע''ג תמיכות צנרת הנמדדות בנפרד, כולל מבחן לחץ</t>
  </si>
  <si>
    <t>IDM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</si>
  <si>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</si>
  <si>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</si>
  <si>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</si>
  <si>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</si>
  <si>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</si>
  <si>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</si>
  <si>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התקהת אביזר מתוברג</t>
  </si>
  <si>
    <t>הרכבה וסגירה של אביזר מתוברג כולל כל חומרי העזר</t>
  </si>
  <si>
    <t>6.2.23</t>
  </si>
  <si>
    <t>WE070024</t>
  </si>
  <si>
    <t>עבודות צביעה</t>
  </si>
  <si>
    <t>ניקוי אברסיבי וצביעה של צנרת במערכת אפוקסי בהתאם למפרט.</t>
  </si>
  <si>
    <t>6.2.24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</si>
  <si>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</si>
  <si>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</si>
  <si>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</si>
  <si>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</si>
  <si>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WE070046</t>
  </si>
  <si>
    <t>חפירה לצנרת עד עומק 1.2 מטר</t>
  </si>
  <si>
    <t>חפירה בכלים מכניים עד עומק של 1.2 מטר להטמנה או פרוק של צנרת כולל כסוי החפירה</t>
  </si>
  <si>
    <t>6.2.46</t>
  </si>
  <si>
    <t>WE070047</t>
  </si>
  <si>
    <t>חפירה לצנרת מעל עומק 1.2 מטר</t>
  </si>
  <si>
    <t>חפירה בכלים מכניים לעומק מעל 1.2 מטר להטמנה או פרוק של צנרת כולל כסוי החפירה</t>
  </si>
  <si>
    <t>6.2.47</t>
  </si>
  <si>
    <t>WE070050</t>
  </si>
  <si>
    <t>הרכבת צנרת תת קרקעית</t>
  </si>
  <si>
    <t>הרכבת צנרת תת-קרקעית כולל מבחן לחץ (לא כולל חפירה).</t>
  </si>
  <si>
    <t>6.2.50</t>
  </si>
  <si>
    <t>WE070051</t>
  </si>
  <si>
    <t>השלמת ציפוי של צנרת תת-קרקעית.</t>
  </si>
  <si>
    <t>בידוד של ראשי ריתוך של צנרת תת-קרקעית בסרטים פלסטים כולל כל עבוודת העזר הנדרשות (לא כולל אספקת הסרטים)</t>
  </si>
  <si>
    <t>6.2.51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</si>
  <si>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</si>
  <si>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</si>
  <si>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</si>
  <si>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6.3.09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</si>
</sst>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עבודות כיבוי אש-צנרת חווה ראשית</v>
      </c>
      <c r="B2" s="5"/>
      <c r="C2" s="5" t="str">
        <f>IF(DataSheet!B2&lt;&gt;0,DataSheet!B2,"")</f>
        <v>PD24000113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WE010008</v>
      </c>
      <c r="B5" s="4" t="str">
        <f>IF(DataSheet!D6&lt;&gt;0,DataSheet!D6,"")</f>
        <v>חפירה ליסודות בודדים עד 1 מטר</v>
      </c>
      <c r="C5" s="4" t="str">
        <f>IF(DataSheet!E6&lt;&gt;0,DataSheet!E6,"")</f>
        <v>חפירה / חציבה ליסודות בודדים ששטחם עד 1.0 מ''ר ולעומק שאינו עולה על 1 מטר</v>
      </c>
      <c r="D5" s="5" t="str">
        <f>IF(A5="","",IF(DataSheet!J6=0,"פריט ללא הבהרה",DataSheet!J6))</f>
        <v>6.1.08</v>
      </c>
      <c r="E5">
        <f>IF(DataSheet!B6&lt;&gt;0,DataSheet!B6,"")</f>
        <v>50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WE010017</v>
      </c>
      <c r="B6" s="4" t="str">
        <f>IF(DataSheet!D7&lt;&gt;0,DataSheet!D7,"")</f>
        <v>מילוי CLSM</v>
      </c>
      <c r="C6" s="4" t="str">
        <f>IF(DataSheet!E7&lt;&gt;0,DataSheet!E7,"")</f>
        <v>מילוי תעלות או בורות בתערובת CLSM בשפיכה חופשית ללא טפסנות</v>
      </c>
      <c r="D6" s="5" t="str">
        <f>IF(A6="","",IF(DataSheet!J7=0,"פריט ללא הבהרה",DataSheet!J7))</f>
        <v>6.1.17</v>
      </c>
      <c r="E6">
        <f>IF(DataSheet!B7&lt;&gt;0,DataSheet!B7,"")</f>
        <v>15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WE010018</v>
      </c>
      <c r="B7" s="4" t="str">
        <f>IF(DataSheet!D8&lt;&gt;0,DataSheet!D8,"")</f>
        <v>פינוי של עודפי קרקע לאתר פינו מאושר עי ידי הרשויות</v>
      </c>
      <c r="C7" s="4" t="str">
        <f>IF(DataSheet!E8&lt;&gt;0,DataSheet!E8,"")</f>
        <v>העמסה, הובלה, פינוי של עודפי קרקע לאתר מורשה כולל כל עלויות והתשלומים הנדרשים</v>
      </c>
      <c r="D7" s="5" t="str">
        <f>IF(A7="","",IF(DataSheet!J8=0,"פריט ללא הבהרה",DataSheet!J8))</f>
        <v>6.1.18</v>
      </c>
      <c r="E7">
        <f>IF(DataSheet!B8&lt;&gt;0,DataSheet!B8,"")</f>
        <v>200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WE020006</v>
      </c>
      <c r="B8" s="4" t="str">
        <f>IF(DataSheet!D9&lt;&gt;0,DataSheet!D9,"")</f>
        <v>יסודות בודדים בטון ב- 30 כולל כתמיכות לצנרת מבטון.</v>
      </c>
      <c r="C8" s="4" t="str">
        <f>IF(DataSheet!E9&lt;&gt;0,DataSheet!E9,"")</f>
        <v>יסודות בודדים בטון ב- 30, דרגת חשיפה 6.</v>
      </c>
      <c r="D8" s="5" t="str">
        <f>IF(A8="","",IF(DataSheet!J9=0,"פריט ללא הבהרה",DataSheet!J9))</f>
        <v>6.1.28</v>
      </c>
      <c r="E8">
        <f>IF(DataSheet!B9&lt;&gt;0,DataSheet!B9,"")</f>
        <v>20</v>
      </c>
      <c r="F8" t="str">
        <f>IF(DataSheet!F9&lt;&gt;0,DataSheet!F9,"")</f>
        <v>מ3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WE020064</v>
      </c>
      <c r="B9" s="4" t="str">
        <f>IF(DataSheet!D10&lt;&gt;0,DataSheet!D10,"")</f>
        <v>מוטות פלדה עגולים מצולעים בכל הקטרים לזיון בטון.</v>
      </c>
      <c r="C9" s="4" t="str">
        <f>IF(DataSheet!E10&lt;&gt;0,DataSheet!E10,"")</f>
        <v>מוטות פלדה עגולים מצולעים בכל הקטרים לזיון בטון.</v>
      </c>
      <c r="D9" s="5" t="str">
        <f>IF(A9="","",IF(DataSheet!J10=0,"פריט ללא הבהרה",DataSheet!J10))</f>
        <v>6.1.86</v>
      </c>
      <c r="E9">
        <f>IF(DataSheet!B10&lt;&gt;0,DataSheet!B10,"")</f>
        <v>2000</v>
      </c>
      <c r="F9" t="str">
        <f>IF(DataSheet!F10&lt;&gt;0,DataSheet!F10,"")</f>
        <v>טון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WE030002</v>
      </c>
      <c r="B10" s="4" t="str">
        <f>IF(DataSheet!D11&lt;&gt;0,DataSheet!D11,"")</f>
        <v>איטום קירות / רצפות בציפוי צמנטי חד רכיבי</v>
      </c>
      <c r="C10" s="4" t="str">
        <f>IF(DataSheet!E11&lt;&gt;0,DataSheet!E11,"")</f>
        <v>איטום קירות / רצפות צד פנים בציפוי צמנטי פולימירי חד רכיבי גמיש טורסיל או ש''ע בכמות 3 ק''ג/מ''ר בשתי שכבות.</v>
      </c>
      <c r="D10" s="5" t="str">
        <f>IF(A10="","",IF(DataSheet!J11=0,"פריט ללא הבהרה",DataSheet!J11))</f>
        <v>6.1.93</v>
      </c>
      <c r="E10">
        <f>IF(DataSheet!B11&lt;&gt;0,DataSheet!B11,"")</f>
        <v>50</v>
      </c>
      <c r="F10" t="str">
        <f>IF(DataSheet!F11&lt;&gt;0,DataSheet!F11,"")</f>
        <v>מ2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WE050003</v>
      </c>
      <c r="B11" s="4" t="str">
        <f>IF(DataSheet!D12&lt;&gt;0,DataSheet!D12,"")</f>
        <v>קונסטרקציית פלדה בכמות של מעל 5,000 ק''ג</v>
      </c>
      <c r="C11" s="4" t="str">
        <f>IF(DataSheet!E12&lt;&gt;0,DataSheet!E12,"")</f>
        <v>קונסטרוקציית פלדה מפרופילים, פחי קשר, פחי עיגון ברגים ואומים מגולוונים לכמות מעל 5 טון.</v>
      </c>
      <c r="D11" s="5" t="str">
        <f>IF(A11="","",IF(DataSheet!J12=0,"פריט ללא הבהרה",DataSheet!J12))</f>
        <v>6.1.127</v>
      </c>
      <c r="E11">
        <f>IF(DataSheet!B12&lt;&gt;0,DataSheet!B12,"")</f>
        <v>43000</v>
      </c>
      <c r="F11" t="str">
        <f>IF(DataSheet!F12&lt;&gt;0,DataSheet!F12,"")</f>
        <v>ק'ג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WE050020</v>
      </c>
      <c r="B12" s="4" t="str">
        <f>IF(DataSheet!D13&lt;&gt;0,DataSheet!D13,"")</f>
        <v>צביעה של קונסוטרוקציית פלדה שחורה</v>
      </c>
      <c r="C12" s="4" t="str">
        <f>IF(DataSheet!E13&lt;&gt;0,DataSheet!E13,"")</f>
        <v>ניקוי אברסיבי וצביעה במערכת אפוקסי בהתאם למפרט.</v>
      </c>
      <c r="D12" s="5" t="str">
        <f>IF(A12="","",IF(DataSheet!J13=0,"פריט ללא הבהרה",DataSheet!J13))</f>
        <v>6.1.144</v>
      </c>
      <c r="E12">
        <f>IF(DataSheet!B13&lt;&gt;0,DataSheet!B13,"")</f>
        <v>45000</v>
      </c>
      <c r="F12" t="str">
        <f>IF(DataSheet!F13&lt;&gt;0,DataSheet!F13,"")</f>
        <v>ק'ג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WE050023</v>
      </c>
      <c r="B13" s="4" t="str">
        <f>IF(DataSheet!D14&lt;&gt;0,DataSheet!D14,"")</f>
        <v>בברגים עיגון עד קוטר 3/4</v>
      </c>
      <c r="C13" s="4" t="str">
        <f>IF(DataSheet!E14&lt;&gt;0,DataSheet!E14,"")</f>
        <v>ברגים ושני אומים מגולוונים עד קוטר ''3/4 עשוים פלדה 1020 או 1030 באורך עד 80 ס''מ מותקנים ביסוד בטון</v>
      </c>
      <c r="D13" s="5" t="str">
        <f>IF(A13="","",IF(DataSheet!J14=0,"פריט ללא הבהרה",DataSheet!J14))</f>
        <v>6.1.147</v>
      </c>
      <c r="E13">
        <f>IF(DataSheet!B14&lt;&gt;0,DataSheet!B14,"")</f>
        <v>2200</v>
      </c>
      <c r="F13" t="str">
        <f>IF(DataSheet!F14&lt;&gt;0,DataSheet!F14,"")</f>
        <v>יח'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WE050031</v>
      </c>
      <c r="B14" s="4" t="str">
        <f>IF(DataSheet!D15&lt;&gt;0,DataSheet!D15,"")</f>
        <v>דייס בטון</v>
      </c>
      <c r="C14" s="4" t="str">
        <f>IF(DataSheet!E15&lt;&gt;0,DataSheet!E15,"")</f>
        <v>אספקה והתקנה של דייס בטון בלתי מתכווץ לעבודות פילוס ציוד ותמיכות כולל טפסנות</v>
      </c>
      <c r="D14" s="5" t="str">
        <f>IF(A14="","",IF(DataSheet!J15=0,"פריט ללא הבהרה",DataSheet!J15))</f>
        <v>6.1.155</v>
      </c>
      <c r="E14">
        <f>IF(DataSheet!B15&lt;&gt;0,DataSheet!B15,"")</f>
        <v>5</v>
      </c>
      <c r="F14" t="str">
        <f>IF(DataSheet!F15&lt;&gt;0,DataSheet!F15,"")</f>
        <v>מ2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WE070001</v>
      </c>
      <c r="B15" s="4" t="str">
        <f>IF(DataSheet!D16&lt;&gt;0,DataSheet!D16,"")</f>
        <v>ריתוך צנרת פלדת פחמן עד וכולל sch-40 ואוגנים ASA300</v>
      </c>
      <c r="C15" s="4" t="str">
        <f>IF(DataSheet!E16&lt;&gt;0,DataSheet!E16,"")</f>
        <v>ריתוך כל סוגי האוגנים ו/או ריתוך השקה ו/או ריתוך SW מפלדת פחמן עד וכולל sch-40 ואוגנים ASA 300 כולל הכנת מדר</v>
      </c>
      <c r="D15" s="5" t="str">
        <f>IF(A15="","",IF(DataSheet!J16=0,"פריט ללא הבהרה",DataSheet!J16))</f>
        <v>6.2.01</v>
      </c>
      <c r="E15">
        <f>IF(DataSheet!B16&lt;&gt;0,DataSheet!B16,"")</f>
        <v>18000</v>
      </c>
      <c r="F15" t="str">
        <f>IF(DataSheet!F16&lt;&gt;0,DataSheet!F16,"")</f>
        <v>ID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WE070004</v>
      </c>
      <c r="B16" s="4" t="str">
        <f>IF(DataSheet!D17&lt;&gt;0,DataSheet!D17,"")</f>
        <v>חדירה בצנרת ראשית עד וכולל sch-40</v>
      </c>
      <c r="C16" s="4" t="str">
        <f>IF(DataSheet!E17&lt;&gt;0,DataSheet!E17,"")</f>
        <v>עיבוד התקנה וריתוך של חדירה בצנרת ראשית בכל זוית עד וכולל צנרת sch-40.</v>
      </c>
      <c r="D16" s="5" t="str">
        <f>IF(A16="","",IF(DataSheet!J17=0,"פריט ללא הבהרה",DataSheet!J17))</f>
        <v>6.2.04</v>
      </c>
      <c r="E16">
        <f>IF(DataSheet!B17&lt;&gt;0,DataSheet!B17,"")</f>
        <v>60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WE070014</v>
      </c>
      <c r="B17" s="4" t="str">
        <f>IF(DataSheet!D18&lt;&gt;0,DataSheet!D18,"")</f>
        <v>חיבור אוגנים עד וכולל דרג ASA 300</v>
      </c>
      <c r="C17" s="4" t="str">
        <f>IF(DataSheet!E18&lt;&gt;0,DataSheet!E18,"")</f>
        <v>חיבור של זוג אוגנים מכל סוג עד וכולל דרג ASA 300</v>
      </c>
      <c r="D17" s="5" t="str">
        <f>IF(A17="","",IF(DataSheet!J18=0,"פריט ללא הבהרה",DataSheet!J18))</f>
        <v>6.2.14</v>
      </c>
      <c r="E17">
        <f>IF(DataSheet!B18&lt;&gt;0,DataSheet!B18,"")</f>
        <v>3500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WE070016</v>
      </c>
      <c r="B18" s="4" t="str">
        <f>IF(DataSheet!D19&lt;&gt;0,DataSheet!D19,"")</f>
        <v>הרכבת מגופים עד ASA 300</v>
      </c>
      <c r="C18" s="4" t="str">
        <f>IF(DataSheet!E19&lt;&gt;0,DataSheet!E19,"")</f>
        <v>הרכבת מגופים ואביזרים מאוגנים עד ASA 300.</v>
      </c>
      <c r="D18" s="5" t="str">
        <f>IF(A18="","",IF(DataSheet!J19=0,"פריט ללא הבהרה",DataSheet!J19))</f>
        <v>6.2.16</v>
      </c>
      <c r="E18">
        <f>IF(DataSheet!B19&lt;&gt;0,DataSheet!B19,"")</f>
        <v>400</v>
      </c>
      <c r="F18" t="str">
        <f>IF(DataSheet!F19&lt;&gt;0,DataSheet!F19,"")</f>
        <v>ID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WE070018</v>
      </c>
      <c r="B19" s="4" t="str">
        <f>IF(DataSheet!D20&lt;&gt;0,DataSheet!D20,"")</f>
        <v>הרכבת צנרת עילית</v>
      </c>
      <c r="C19" s="4" t="str">
        <f>IF(DataSheet!E20&lt;&gt;0,DataSheet!E20,"")</f>
        <v>הרכבת צנרת עילית ע''ג תמיכות צנרת הנמדדות בנפרד, כולל מבחן לחץ</v>
      </c>
      <c r="D19" s="5" t="str">
        <f>IF(A19="","",IF(DataSheet!J20=0,"פריט ללא הבהרה",DataSheet!J20))</f>
        <v>6.2.18</v>
      </c>
      <c r="E19">
        <f>IF(DataSheet!B20&lt;&gt;0,DataSheet!B20,"")</f>
        <v>50000</v>
      </c>
      <c r="F19" t="str">
        <f>IF(DataSheet!F20&lt;&gt;0,DataSheet!F20,"")</f>
        <v>IDM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WE070021</v>
      </c>
      <c r="B20" s="4" t="str">
        <f>IF(DataSheet!D21&lt;&gt;0,DataSheet!D21,"")</f>
        <v>הברגות</v>
      </c>
      <c r="C20" s="4" t="str">
        <f>IF(DataSheet!E21&lt;&gt;0,DataSheet!E21,"")</f>
        <v>ביצוע של הברגה לקצה צינור</v>
      </c>
      <c r="D20" s="5" t="str">
        <f>IF(A20="","",IF(DataSheet!J21=0,"פריט ללא הבהרה",DataSheet!J21))</f>
        <v>6.2.21</v>
      </c>
      <c r="E20">
        <f>IF(DataSheet!B21&lt;&gt;0,DataSheet!B21,"")</f>
        <v>30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WE070023</v>
      </c>
      <c r="B21" s="4" t="str">
        <f>IF(DataSheet!D22&lt;&gt;0,DataSheet!D22,"")</f>
        <v>התקהת אביזר מתוברג</v>
      </c>
      <c r="C21" s="4" t="str">
        <f>IF(DataSheet!E22&lt;&gt;0,DataSheet!E22,"")</f>
        <v>הרכבה וסגירה של אביזר מתוברג כולל כל חומרי העזר</v>
      </c>
      <c r="D21" s="5" t="str">
        <f>IF(A21="","",IF(DataSheet!J22=0,"פריט ללא הבהרה",DataSheet!J22))</f>
        <v>6.2.23</v>
      </c>
      <c r="E21">
        <f>IF(DataSheet!B22&lt;&gt;0,DataSheet!B22,"")</f>
        <v>30</v>
      </c>
      <c r="F21" t="str">
        <f>IF(DataSheet!F22&lt;&gt;0,DataSheet!F22,"")</f>
        <v>ID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>WE070024</v>
      </c>
      <c r="B22" s="4" t="str">
        <f>IF(DataSheet!D23&lt;&gt;0,DataSheet!D23,"")</f>
        <v>עבודות צביעה</v>
      </c>
      <c r="C22" s="4" t="str">
        <f>IF(DataSheet!E23&lt;&gt;0,DataSheet!E23,"")</f>
        <v>ניקוי אברסיבי וצביעה של צנרת במערכת אפוקסי בהתאם למפרט.</v>
      </c>
      <c r="D22" s="5" t="str">
        <f>IF(A22="","",IF(DataSheet!J23=0,"פריט ללא הבהרה",DataSheet!J23))</f>
        <v>6.2.24</v>
      </c>
      <c r="E22">
        <f>IF(DataSheet!B23&lt;&gt;0,DataSheet!B23,"")</f>
        <v>42000</v>
      </c>
      <c r="F22" t="str">
        <f>IF(DataSheet!F23&lt;&gt;0,DataSheet!F23,"")</f>
        <v>IDM</v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>WE070045</v>
      </c>
      <c r="B23" s="4" t="str">
        <f>IF(DataSheet!D24&lt;&gt;0,DataSheet!D24,"")</f>
        <v>תמיכות פלדה לצנרת</v>
      </c>
      <c r="C23" s="4" t="str">
        <f>IF(DataSheet!E24&lt;&gt;0,DataSheet!E24,"")</f>
        <v>ייצור אספקה והתקנה של תמיכות צנרת מגולוונות עשויות פרופילים ממקצועיים פחי קשר ועיגון.</v>
      </c>
      <c r="D23" s="5" t="str">
        <f>IF(A23="","",IF(DataSheet!J24=0,"פריט ללא הבהרה",DataSheet!J24))</f>
        <v>6.2.45</v>
      </c>
      <c r="E23">
        <f>IF(DataSheet!B24&lt;&gt;0,DataSheet!B24,"")</f>
        <v>2000</v>
      </c>
      <c r="F23" t="str">
        <f>IF(DataSheet!F24&lt;&gt;0,DataSheet!F24,"")</f>
        <v>ק'ג</v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>WE070046</v>
      </c>
      <c r="B24" s="4" t="str">
        <f>IF(DataSheet!D25&lt;&gt;0,DataSheet!D25,"")</f>
        <v>חפירה לצנרת עד עומק 1.2 מטר</v>
      </c>
      <c r="C24" s="4" t="str">
        <f>IF(DataSheet!E25&lt;&gt;0,DataSheet!E25,"")</f>
        <v>חפירה בכלים מכניים עד עומק של 1.2 מטר להטמנה או פרוק של צנרת כולל כסוי החפירה</v>
      </c>
      <c r="D24" s="5" t="str">
        <f>IF(A24="","",IF(DataSheet!J25=0,"פריט ללא הבהרה",DataSheet!J25))</f>
        <v>6.2.46</v>
      </c>
      <c r="E24">
        <f>IF(DataSheet!B25&lt;&gt;0,DataSheet!B25,"")</f>
        <v>350</v>
      </c>
      <c r="F24" t="str">
        <f>IF(DataSheet!F25&lt;&gt;0,DataSheet!F25,"")</f>
        <v>מ3</v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>WE070047</v>
      </c>
      <c r="B25" s="4" t="str">
        <f>IF(DataSheet!D26&lt;&gt;0,DataSheet!D26,"")</f>
        <v>חפירה לצנרת מעל עומק 1.2 מטר</v>
      </c>
      <c r="C25" s="4" t="str">
        <f>IF(DataSheet!E26&lt;&gt;0,DataSheet!E26,"")</f>
        <v>חפירה בכלים מכניים לעומק מעל 1.2 מטר להטמנה או פרוק של צנרת כולל כסוי החפירה</v>
      </c>
      <c r="D25" s="5" t="str">
        <f>IF(A25="","",IF(DataSheet!J26=0,"פריט ללא הבהרה",DataSheet!J26))</f>
        <v>6.2.47</v>
      </c>
      <c r="E25">
        <f>IF(DataSheet!B26&lt;&gt;0,DataSheet!B26,"")</f>
        <v>180</v>
      </c>
      <c r="F25" t="str">
        <f>IF(DataSheet!F26&lt;&gt;0,DataSheet!F26,"")</f>
        <v>מ3</v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>WE070050</v>
      </c>
      <c r="B26" s="4" t="str">
        <f>IF(DataSheet!D27&lt;&gt;0,DataSheet!D27,"")</f>
        <v>הרכבת צנרת תת קרקעית</v>
      </c>
      <c r="C26" s="4" t="str">
        <f>IF(DataSheet!E27&lt;&gt;0,DataSheet!E27,"")</f>
        <v>הרכבת צנרת תת-קרקעית כולל מבחן לחץ (לא כולל חפירה).</v>
      </c>
      <c r="D26" s="5" t="str">
        <f>IF(A26="","",IF(DataSheet!J27=0,"פריט ללא הבהרה",DataSheet!J27))</f>
        <v>6.2.50</v>
      </c>
      <c r="E26">
        <f>IF(DataSheet!B27&lt;&gt;0,DataSheet!B27,"")</f>
        <v>4500</v>
      </c>
      <c r="F26" t="str">
        <f>IF(DataSheet!F27&lt;&gt;0,DataSheet!F27,"")</f>
        <v>IDM</v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>WE070051</v>
      </c>
      <c r="B27" s="4" t="str">
        <f>IF(DataSheet!D28&lt;&gt;0,DataSheet!D28,"")</f>
        <v>השלמת ציפוי של צנרת תת-קרקעית.</v>
      </c>
      <c r="C27" s="4" t="str">
        <f>IF(DataSheet!E28&lt;&gt;0,DataSheet!E28,"")</f>
        <v>בידוד של ראשי ריתוך של צנרת תת-קרקעית בסרטים פלסטים כולל כל עבוודת העזר הנדרשות (לא כולל אספקת הסרטים)</v>
      </c>
      <c r="D27" s="5" t="str">
        <f>IF(A27="","",IF(DataSheet!J28=0,"פריט ללא הבהרה",DataSheet!J28))</f>
        <v>6.2.51</v>
      </c>
      <c r="E27">
        <f>IF(DataSheet!B28&lt;&gt;0,DataSheet!B28,"")</f>
        <v>500</v>
      </c>
      <c r="F27" t="str">
        <f>IF(DataSheet!F28&lt;&gt;0,DataSheet!F28,"")</f>
        <v>IDM</v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>WE060009</v>
      </c>
      <c r="B28" s="4" t="str">
        <f>IF(DataSheet!D29&lt;&gt;0,DataSheet!D29,"")</f>
        <v>אספקתה פיזור והידוק חול אינרטי</v>
      </c>
      <c r="C28" s="4" t="str">
        <f>IF(DataSheet!E29&lt;&gt;0,DataSheet!E29,"")</f>
        <v>ספקה, פיזור, הידוק בשכבות בהצפה של חול אינרטי לדרגה 98%, לפני הנחת הצינורות, מילוי בשכבות של 20 ס''מ לאחר הנחת הצינורות.</v>
      </c>
      <c r="D28" s="5" t="str">
        <f>IF(A28="","",IF(DataSheet!J29=0,"פריט ללא הבהרה",DataSheet!J29))</f>
        <v>6.3.09</v>
      </c>
      <c r="E28">
        <f>IF(DataSheet!B29&lt;&gt;0,DataSheet!B29,"")</f>
        <v>400</v>
      </c>
      <c r="F28" t="str">
        <f>IF(DataSheet!F29&lt;&gt;0,DataSheet!F29,"")</f>
        <v>מ3</v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29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G2" s="11">
        <v>210142</v>
      </c>
      <c r="H2" t="s">
        <v>177</v>
      </c>
      <c r="I2" t="s">
        <v>178</v>
      </c>
      <c r="J2" t="s">
        <v>179</v>
      </c>
      <c r="M2" t="s">
        <v>180</v>
      </c>
      <c r="N2" t="s">
        <v>181</v>
      </c>
      <c r="O2" t="s">
        <v>182</v>
      </c>
      <c r="S2" t="s">
        <v>183</v>
      </c>
      <c r="T2" t="s">
        <v>184</v>
      </c>
      <c r="U2" t="s">
        <v>185</v>
      </c>
      <c r="V2" t="s">
        <v>186</v>
      </c>
      <c r="Y2" t="s">
        <v>187</v>
      </c>
      <c r="Z2" t="s">
        <v>188</v>
      </c>
      <c r="AB2" t="s">
        <v>189</v>
      </c>
      <c r="AC2" t="s">
        <v>190</v>
      </c>
      <c r="AD2" s="11">
        <v>37201160</v>
      </c>
      <c r="AE2" t="s">
        <v>191</v>
      </c>
      <c r="AF2" t="s">
        <v>192</v>
      </c>
      <c r="AG2" t="s">
        <v>193</v>
      </c>
      <c r="AH2" t="s">
        <v>194</v>
      </c>
      <c r="AL2" t="s">
        <v>195</v>
      </c>
      <c r="AM2" t="s">
        <v>196</v>
      </c>
      <c r="AN2" t="s">
        <v>184</v>
      </c>
      <c r="AS2" s="11">
        <v>3</v>
      </c>
      <c r="AT2" t="s">
        <v>197</v>
      </c>
      <c r="BD2" t="s">
        <v>184</v>
      </c>
      <c r="BE2" t="s">
        <v>198</v>
      </c>
      <c r="BG2" t="s">
        <v>199</v>
      </c>
      <c r="BI2" t="s">
        <v>200</v>
      </c>
      <c r="BK2" t="s">
        <v>201</v>
      </c>
      <c r="BL2" t="s">
        <v>202</v>
      </c>
      <c r="BN2" t="s">
        <v>203</v>
      </c>
      <c r="BO2" t="s">
        <v>204</v>
      </c>
      <c r="BS2" t="s">
        <v>205</v>
      </c>
      <c r="BV2" t="s">
        <v>206</v>
      </c>
      <c r="CA2" s="11">
        <v>3</v>
      </c>
      <c r="CB2" t="s">
        <v>207</v>
      </c>
      <c r="CD2" t="s">
        <v>208</v>
      </c>
      <c r="CG2" s="11">
        <v>0</v>
      </c>
      <c r="CH2" t="s">
        <v>209</v>
      </c>
      <c r="CJ2" t="s">
        <v>180</v>
      </c>
      <c r="CM2" t="s">
        <v>180</v>
      </c>
      <c r="CN2" s="11">
        <v>0</v>
      </c>
      <c r="CO2" s="11">
        <v>43525357.200000003</v>
      </c>
      <c r="CP2" s="11">
        <v>43525357.200000003</v>
      </c>
      <c r="CQ2" t="s">
        <v>180</v>
      </c>
      <c r="CV2" t="s">
        <v>210</v>
      </c>
      <c r="CX2" t="s">
        <v>210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211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212</v>
      </c>
      <c r="BT3" t="s">
        <v>213</v>
      </c>
      <c r="BU3" t="s">
        <v>214</v>
      </c>
      <c r="BV3" t="s">
        <v>215</v>
      </c>
      <c r="BW3" t="s">
        <v>216</v>
      </c>
      <c r="BX3" t="s">
        <v>217</v>
      </c>
      <c r="BY3" t="s">
        <v>218</v>
      </c>
      <c r="BZ3" t="s">
        <v>219</v>
      </c>
      <c r="CA3" t="s">
        <v>220</v>
      </c>
    </row>
    <row r="4" spans="1:106" x14ac:dyDescent="0.25">
      <c r="A4" s="1" t="s">
        <v>221</v>
      </c>
      <c r="C4" t="s">
        <v>222</v>
      </c>
      <c r="D4" t="s">
        <v>223</v>
      </c>
      <c r="E4" t="s">
        <v>202</v>
      </c>
      <c r="F4" t="s">
        <v>224</v>
      </c>
      <c r="G4" t="s">
        <v>225</v>
      </c>
      <c r="J4" t="s">
        <v>226</v>
      </c>
      <c r="K4" t="s">
        <v>193</v>
      </c>
      <c r="M4" t="s">
        <v>181</v>
      </c>
      <c r="N4" t="s">
        <v>227</v>
      </c>
      <c r="O4" t="s">
        <v>198</v>
      </c>
      <c r="P4" t="s">
        <v>228</v>
      </c>
      <c r="Q4" t="s">
        <v>229</v>
      </c>
      <c r="R4" t="s">
        <v>230</v>
      </c>
      <c r="V4" t="s">
        <v>182</v>
      </c>
      <c r="W4" t="s">
        <v>177</v>
      </c>
      <c r="X4" t="s">
        <v>199</v>
      </c>
      <c r="Y4" t="s">
        <v>231</v>
      </c>
      <c r="Z4" t="s">
        <v>232</v>
      </c>
      <c r="AA4" t="s">
        <v>227</v>
      </c>
      <c r="AB4" t="s">
        <v>177</v>
      </c>
      <c r="AD4" s="11">
        <v>0</v>
      </c>
      <c r="AF4" t="s">
        <v>233</v>
      </c>
      <c r="AI4" s="1">
        <v>0</v>
      </c>
      <c r="AQ4" s="11">
        <v>0</v>
      </c>
      <c r="AR4" s="11">
        <v>21292</v>
      </c>
      <c r="AS4" s="11">
        <v>7677800</v>
      </c>
      <c r="AU4" t="s">
        <v>225</v>
      </c>
      <c r="AV4" t="s">
        <v>193</v>
      </c>
      <c r="AW4" t="s">
        <v>180</v>
      </c>
      <c r="AX4" t="s">
        <v>234</v>
      </c>
      <c r="AY4" s="11">
        <v>1</v>
      </c>
      <c r="BG4" s="11">
        <v>0</v>
      </c>
      <c r="BH4" s="11">
        <v>0</v>
      </c>
      <c r="BK4" s="11">
        <v>0</v>
      </c>
      <c r="BM4" s="11">
        <v>8</v>
      </c>
      <c r="BO4" s="11">
        <v>0</v>
      </c>
      <c r="BQ4" s="11">
        <v>0</v>
      </c>
      <c r="BR4" t="s">
        <v>180</v>
      </c>
      <c r="BU4" s="11">
        <v>0</v>
      </c>
      <c r="BX4" t="s">
        <v>235</v>
      </c>
      <c r="BY4" t="s">
        <v>236</v>
      </c>
      <c r="BZ4" t="s">
        <v>237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238</v>
      </c>
      <c r="B6" s="11">
        <v>50</v>
      </c>
      <c r="C6" s="11">
        <v>85</v>
      </c>
      <c r="D6" t="s">
        <v>239</v>
      </c>
      <c r="E6" t="s">
        <v>240</v>
      </c>
      <c r="F6" t="s">
        <v>241</v>
      </c>
      <c r="G6" s="11">
        <v>4250</v>
      </c>
      <c r="H6" t="s">
        <v>193</v>
      </c>
      <c r="I6" s="11">
        <v>50</v>
      </c>
      <c r="J6" t="s">
        <v>242</v>
      </c>
    </row>
    <row r="7" spans="1:106" x14ac:dyDescent="0.25">
      <c r="A7" s="1" t="s">
        <v>243</v>
      </c>
      <c r="B7" s="11">
        <v>15</v>
      </c>
      <c r="C7" s="11">
        <v>500</v>
      </c>
      <c r="D7" t="s">
        <v>244</v>
      </c>
      <c r="E7" t="s">
        <v>245</v>
      </c>
      <c r="F7" t="s">
        <v>241</v>
      </c>
      <c r="G7" s="11">
        <v>7500</v>
      </c>
      <c r="H7" t="s">
        <v>193</v>
      </c>
      <c r="I7" s="11">
        <v>15</v>
      </c>
      <c r="J7" t="s">
        <v>246</v>
      </c>
    </row>
    <row r="8" spans="1:106" x14ac:dyDescent="0.25">
      <c r="A8" s="1" t="s">
        <v>247</v>
      </c>
      <c r="B8" s="11">
        <v>200</v>
      </c>
      <c r="C8" s="11">
        <v>40</v>
      </c>
      <c r="D8" t="s">
        <v>248</v>
      </c>
      <c r="E8" t="s">
        <v>249</v>
      </c>
      <c r="F8" t="s">
        <v>241</v>
      </c>
      <c r="G8" s="11">
        <v>8000</v>
      </c>
      <c r="H8" t="s">
        <v>193</v>
      </c>
      <c r="I8" s="11">
        <v>200</v>
      </c>
      <c r="J8" t="s">
        <v>250</v>
      </c>
    </row>
    <row r="9" spans="1:106" x14ac:dyDescent="0.25">
      <c r="A9" s="1" t="s">
        <v>251</v>
      </c>
      <c r="B9" s="11">
        <v>20</v>
      </c>
      <c r="C9" s="11">
        <v>2200</v>
      </c>
      <c r="D9" t="s">
        <v>252</v>
      </c>
      <c r="E9" t="s">
        <v>253</v>
      </c>
      <c r="F9" t="s">
        <v>241</v>
      </c>
      <c r="G9" s="11">
        <v>44000</v>
      </c>
      <c r="H9" t="s">
        <v>193</v>
      </c>
      <c r="I9" s="11">
        <v>20</v>
      </c>
      <c r="J9" t="s">
        <v>254</v>
      </c>
    </row>
    <row r="10" spans="1:106" x14ac:dyDescent="0.25">
      <c r="A10" s="1" t="s">
        <v>255</v>
      </c>
      <c r="B10" s="11">
        <v>2000</v>
      </c>
      <c r="C10" s="11">
        <v>8</v>
      </c>
      <c r="D10" t="s">
        <v>256</v>
      </c>
      <c r="E10" t="s">
        <v>256</v>
      </c>
      <c r="F10" t="s">
        <v>257</v>
      </c>
      <c r="G10" s="11">
        <v>16000</v>
      </c>
      <c r="H10" t="s">
        <v>193</v>
      </c>
      <c r="I10" s="11">
        <v>2000</v>
      </c>
      <c r="J10" t="s">
        <v>258</v>
      </c>
    </row>
    <row r="11" spans="1:106" x14ac:dyDescent="0.25">
      <c r="A11" s="1" t="s">
        <v>259</v>
      </c>
      <c r="B11" s="11">
        <v>50</v>
      </c>
      <c r="C11" s="11">
        <v>180</v>
      </c>
      <c r="D11" t="s">
        <v>260</v>
      </c>
      <c r="E11" t="s">
        <v>261</v>
      </c>
      <c r="F11" t="s">
        <v>262</v>
      </c>
      <c r="G11" s="11">
        <v>9000</v>
      </c>
      <c r="H11" t="s">
        <v>193</v>
      </c>
      <c r="I11" s="11">
        <v>50</v>
      </c>
      <c r="J11" t="s">
        <v>263</v>
      </c>
    </row>
    <row r="12" spans="1:106" x14ac:dyDescent="0.25">
      <c r="A12" s="1" t="s">
        <v>264</v>
      </c>
      <c r="B12" s="11">
        <v>43000</v>
      </c>
      <c r="C12" s="11">
        <v>25</v>
      </c>
      <c r="D12" t="s">
        <v>265</v>
      </c>
      <c r="E12" t="s">
        <v>266</v>
      </c>
      <c r="F12" t="s">
        <v>267</v>
      </c>
      <c r="G12" s="11">
        <v>1075000</v>
      </c>
      <c r="H12" t="s">
        <v>193</v>
      </c>
      <c r="I12" s="11">
        <v>43000</v>
      </c>
      <c r="J12" t="s">
        <v>268</v>
      </c>
    </row>
    <row r="13" spans="1:106" x14ac:dyDescent="0.25">
      <c r="A13" s="1" t="s">
        <v>269</v>
      </c>
      <c r="B13" s="11">
        <v>45000</v>
      </c>
      <c r="C13" s="11">
        <v>14</v>
      </c>
      <c r="D13" t="s">
        <v>270</v>
      </c>
      <c r="E13" t="s">
        <v>271</v>
      </c>
      <c r="F13" t="s">
        <v>267</v>
      </c>
      <c r="G13" s="11">
        <v>630000</v>
      </c>
      <c r="H13" t="s">
        <v>193</v>
      </c>
      <c r="I13" s="11">
        <v>45000</v>
      </c>
      <c r="J13" t="s">
        <v>272</v>
      </c>
    </row>
    <row r="14" spans="1:106" x14ac:dyDescent="0.25">
      <c r="A14" s="1" t="s">
        <v>273</v>
      </c>
      <c r="B14" s="11">
        <v>2200</v>
      </c>
      <c r="C14" s="11">
        <v>100</v>
      </c>
      <c r="D14" t="s">
        <v>274</v>
      </c>
      <c r="E14" t="s">
        <v>275</v>
      </c>
      <c r="F14" t="s">
        <v>93</v>
      </c>
      <c r="G14" s="11">
        <v>220000</v>
      </c>
      <c r="H14" t="s">
        <v>193</v>
      </c>
      <c r="I14" s="11">
        <v>2200</v>
      </c>
      <c r="J14" t="s">
        <v>276</v>
      </c>
    </row>
    <row r="15" spans="1:106" x14ac:dyDescent="0.25">
      <c r="A15" s="1" t="s">
        <v>277</v>
      </c>
      <c r="B15" s="11">
        <v>5</v>
      </c>
      <c r="C15" s="11">
        <v>250</v>
      </c>
      <c r="D15" t="s">
        <v>278</v>
      </c>
      <c r="E15" t="s">
        <v>279</v>
      </c>
      <c r="F15" t="s">
        <v>262</v>
      </c>
      <c r="G15" s="11">
        <v>1250</v>
      </c>
      <c r="H15" t="s">
        <v>193</v>
      </c>
      <c r="I15" s="11">
        <v>5</v>
      </c>
      <c r="J15" t="s">
        <v>280</v>
      </c>
    </row>
    <row r="16" spans="1:106" x14ac:dyDescent="0.25">
      <c r="A16" s="1" t="s">
        <v>281</v>
      </c>
      <c r="B16" s="11">
        <v>18000</v>
      </c>
      <c r="C16" s="11">
        <v>130</v>
      </c>
      <c r="D16" t="s">
        <v>282</v>
      </c>
      <c r="E16" t="s">
        <v>283</v>
      </c>
      <c r="F16" t="s">
        <v>284</v>
      </c>
      <c r="G16" s="11">
        <v>2340000</v>
      </c>
      <c r="H16" t="s">
        <v>193</v>
      </c>
      <c r="I16" s="11">
        <v>18000</v>
      </c>
      <c r="J16" t="s">
        <v>285</v>
      </c>
    </row>
    <row r="17" spans="1:10" x14ac:dyDescent="0.25">
      <c r="A17" s="1" t="s">
        <v>286</v>
      </c>
      <c r="B17" s="11">
        <v>60</v>
      </c>
      <c r="C17" s="11">
        <v>150</v>
      </c>
      <c r="D17" t="s">
        <v>287</v>
      </c>
      <c r="E17" t="s">
        <v>288</v>
      </c>
      <c r="F17" t="s">
        <v>284</v>
      </c>
      <c r="G17" s="11">
        <v>9000</v>
      </c>
      <c r="H17" t="s">
        <v>193</v>
      </c>
      <c r="I17" s="11">
        <v>60</v>
      </c>
      <c r="J17" t="s">
        <v>289</v>
      </c>
    </row>
    <row r="18" spans="1:10" x14ac:dyDescent="0.25">
      <c r="A18" s="1" t="s">
        <v>290</v>
      </c>
      <c r="B18" s="11">
        <v>3500</v>
      </c>
      <c r="C18" s="11">
        <v>120</v>
      </c>
      <c r="D18" t="s">
        <v>291</v>
      </c>
      <c r="E18" t="s">
        <v>292</v>
      </c>
      <c r="F18" t="s">
        <v>284</v>
      </c>
      <c r="G18" s="11">
        <v>420000</v>
      </c>
      <c r="H18" t="s">
        <v>193</v>
      </c>
      <c r="I18" s="11">
        <v>3500</v>
      </c>
      <c r="J18" t="s">
        <v>293</v>
      </c>
    </row>
    <row r="19" spans="1:10" x14ac:dyDescent="0.25">
      <c r="A19" s="1" t="s">
        <v>294</v>
      </c>
      <c r="B19" s="11">
        <v>400</v>
      </c>
      <c r="C19" s="11">
        <v>130</v>
      </c>
      <c r="D19" t="s">
        <v>295</v>
      </c>
      <c r="E19" t="s">
        <v>296</v>
      </c>
      <c r="F19" t="s">
        <v>284</v>
      </c>
      <c r="G19" s="11">
        <v>52000</v>
      </c>
      <c r="H19" t="s">
        <v>193</v>
      </c>
      <c r="I19" s="11">
        <v>400</v>
      </c>
      <c r="J19" t="s">
        <v>297</v>
      </c>
    </row>
    <row r="20" spans="1:10" x14ac:dyDescent="0.25">
      <c r="A20" s="1" t="s">
        <v>298</v>
      </c>
      <c r="B20" s="11">
        <v>50000</v>
      </c>
      <c r="C20" s="11">
        <v>35</v>
      </c>
      <c r="D20" t="s">
        <v>299</v>
      </c>
      <c r="E20" t="s">
        <v>300</v>
      </c>
      <c r="F20" t="s">
        <v>301</v>
      </c>
      <c r="G20" s="11">
        <v>1750000</v>
      </c>
      <c r="H20" t="s">
        <v>193</v>
      </c>
      <c r="I20" s="11">
        <v>50000</v>
      </c>
      <c r="J20" t="s">
        <v>302</v>
      </c>
    </row>
    <row r="21" spans="1:10" x14ac:dyDescent="0.25">
      <c r="A21" s="1" t="s">
        <v>303</v>
      </c>
      <c r="B21" s="11">
        <v>30</v>
      </c>
      <c r="C21" s="11">
        <v>90</v>
      </c>
      <c r="D21" t="s">
        <v>304</v>
      </c>
      <c r="E21" t="s">
        <v>305</v>
      </c>
      <c r="F21" t="s">
        <v>284</v>
      </c>
      <c r="G21" s="11">
        <v>2700</v>
      </c>
      <c r="H21" t="s">
        <v>193</v>
      </c>
      <c r="I21" s="11">
        <v>30</v>
      </c>
      <c r="J21" t="s">
        <v>306</v>
      </c>
    </row>
    <row r="22" spans="1:10" x14ac:dyDescent="0.25">
      <c r="A22" s="1" t="s">
        <v>307</v>
      </c>
      <c r="B22" s="11">
        <v>30</v>
      </c>
      <c r="C22" s="11">
        <v>100</v>
      </c>
      <c r="D22" t="s">
        <v>308</v>
      </c>
      <c r="E22" t="s">
        <v>309</v>
      </c>
      <c r="F22" t="s">
        <v>284</v>
      </c>
      <c r="G22" s="11">
        <v>3000</v>
      </c>
      <c r="H22" t="s">
        <v>193</v>
      </c>
      <c r="I22" s="11">
        <v>30</v>
      </c>
      <c r="J22" t="s">
        <v>310</v>
      </c>
    </row>
    <row r="23" spans="1:10" x14ac:dyDescent="0.25">
      <c r="A23" s="1" t="s">
        <v>311</v>
      </c>
      <c r="B23" s="11">
        <v>42000</v>
      </c>
      <c r="C23" s="11">
        <v>16</v>
      </c>
      <c r="D23" t="s">
        <v>312</v>
      </c>
      <c r="E23" t="s">
        <v>313</v>
      </c>
      <c r="F23" t="s">
        <v>301</v>
      </c>
      <c r="G23" s="11">
        <v>672000</v>
      </c>
      <c r="H23" t="s">
        <v>193</v>
      </c>
      <c r="I23" s="11">
        <v>42000</v>
      </c>
      <c r="J23" t="s">
        <v>314</v>
      </c>
    </row>
    <row r="24" spans="1:10" x14ac:dyDescent="0.25">
      <c r="A24" s="1" t="s">
        <v>315</v>
      </c>
      <c r="B24" s="11">
        <v>2000</v>
      </c>
      <c r="C24" s="11">
        <v>35</v>
      </c>
      <c r="D24" t="s">
        <v>316</v>
      </c>
      <c r="E24" t="s">
        <v>317</v>
      </c>
      <c r="F24" t="s">
        <v>267</v>
      </c>
      <c r="G24" s="11">
        <v>70000</v>
      </c>
      <c r="H24" t="s">
        <v>193</v>
      </c>
      <c r="I24" s="11">
        <v>2000</v>
      </c>
      <c r="J24" t="s">
        <v>318</v>
      </c>
    </row>
    <row r="25" spans="1:10" x14ac:dyDescent="0.25">
      <c r="A25" s="1" t="s">
        <v>319</v>
      </c>
      <c r="B25" s="11">
        <v>350</v>
      </c>
      <c r="C25" s="11">
        <v>100</v>
      </c>
      <c r="D25" t="s">
        <v>320</v>
      </c>
      <c r="E25" t="s">
        <v>321</v>
      </c>
      <c r="F25" t="s">
        <v>241</v>
      </c>
      <c r="G25" s="11">
        <v>35000</v>
      </c>
      <c r="H25" t="s">
        <v>193</v>
      </c>
      <c r="I25" s="11">
        <v>350</v>
      </c>
      <c r="J25" t="s">
        <v>322</v>
      </c>
    </row>
    <row r="26" spans="1:10" x14ac:dyDescent="0.25">
      <c r="A26" s="1" t="s">
        <v>323</v>
      </c>
      <c r="B26" s="11">
        <v>180</v>
      </c>
      <c r="C26" s="11">
        <v>120</v>
      </c>
      <c r="D26" t="s">
        <v>324</v>
      </c>
      <c r="E26" t="s">
        <v>325</v>
      </c>
      <c r="F26" t="s">
        <v>241</v>
      </c>
      <c r="G26" s="11">
        <v>21600</v>
      </c>
      <c r="H26" t="s">
        <v>193</v>
      </c>
      <c r="I26" s="11">
        <v>180</v>
      </c>
      <c r="J26" t="s">
        <v>326</v>
      </c>
    </row>
    <row r="27" spans="1:10" x14ac:dyDescent="0.25">
      <c r="A27" s="1" t="s">
        <v>327</v>
      </c>
      <c r="B27" s="11">
        <v>4500</v>
      </c>
      <c r="C27" s="11">
        <v>35</v>
      </c>
      <c r="D27" t="s">
        <v>328</v>
      </c>
      <c r="E27" t="s">
        <v>329</v>
      </c>
      <c r="F27" t="s">
        <v>301</v>
      </c>
      <c r="G27" s="11">
        <v>157500</v>
      </c>
      <c r="H27" t="s">
        <v>193</v>
      </c>
      <c r="I27" s="11">
        <v>4500</v>
      </c>
      <c r="J27" t="s">
        <v>330</v>
      </c>
    </row>
    <row r="28" spans="1:10" x14ac:dyDescent="0.25">
      <c r="A28" s="1" t="s">
        <v>331</v>
      </c>
      <c r="B28" s="11">
        <v>500</v>
      </c>
      <c r="C28" s="11">
        <v>100</v>
      </c>
      <c r="D28" t="s">
        <v>332</v>
      </c>
      <c r="E28" t="s">
        <v>333</v>
      </c>
      <c r="F28" t="s">
        <v>301</v>
      </c>
      <c r="G28" s="11">
        <v>50000</v>
      </c>
      <c r="H28" t="s">
        <v>193</v>
      </c>
      <c r="I28" s="11">
        <v>500</v>
      </c>
      <c r="J28" t="s">
        <v>334</v>
      </c>
    </row>
    <row r="29" spans="1:10" x14ac:dyDescent="0.25">
      <c r="A29" s="1" t="s">
        <v>335</v>
      </c>
      <c r="B29" s="11">
        <v>400</v>
      </c>
      <c r="C29" s="11">
        <v>200</v>
      </c>
      <c r="D29" t="s">
        <v>336</v>
      </c>
      <c r="E29" t="s">
        <v>337</v>
      </c>
      <c r="F29" t="s">
        <v>241</v>
      </c>
      <c r="G29" s="11">
        <v>80000</v>
      </c>
      <c r="H29" t="s">
        <v>193</v>
      </c>
      <c r="I29" s="11">
        <v>400</v>
      </c>
      <c r="J29" t="s">
        <v>338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2024-02-14T12:59:33Z</dcterms:modified>
</cp:coreProperties>
</file>